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<sst xmlns="http://schemas.openxmlformats.org/spreadsheetml/2006/main" count="50" uniqueCount="47">
  <si>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LIBRARY MATERIALS</t>
  </si>
  <si>
    <t>Adult Nonfiction</t>
  </si>
  <si>
    <t>Adult Fiction</t>
  </si>
  <si>
    <t>Juvenile Nonfiction</t>
  </si>
  <si>
    <t>Juvenile Fiction</t>
  </si>
  <si>
    <t>Adult Audiovisual</t>
  </si>
  <si>
    <t>Juvenile Audiovisual</t>
  </si>
  <si>
    <t>Magazines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</si>
  <si>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</si>
  <si>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</si>
  <si>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</si>
  <si>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</si>
  <si>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</si>
  <si>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</si>
  <si>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</si>
  <si>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</si>
  <si>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</si>
  <si>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</si>
  <si>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</si>
  <si>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</si>
  <si>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</si>
  <si>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TY-TD</t>
  </si>
  <si>
    <t>LY-TD</t>
  </si>
  <si>
    <t>INTERLIBRARY LOANS</t>
  </si>
  <si>
    <t>NEW PATRONS</t>
  </si>
  <si>
    <t>GROUP PROGRAMS</t>
  </si>
  <si>
    <t>Adult Programs</t>
  </si>
  <si>
    <t>Juvenile Programs</t>
  </si>
  <si>
    <t>Young Adult Programs</t>
  </si>
  <si>
    <t xml:space="preserve"> ATTENDANCE</t>
  </si>
  <si>
    <t>Children (up to 11)</t>
  </si>
  <si>
    <t>Adults (18+)</t>
  </si>
  <si>
    <t>Young Adults (12-17)</t>
  </si>
  <si>
    <t>Parents @ Programs</t>
  </si>
  <si>
    <t>VOLUNTEERS</t>
  </si>
  <si>
    <t>YA Fic/Nonfiction</t>
  </si>
  <si>
    <t>Borrowed from LMX</t>
  </si>
  <si>
    <t>Nonresident Circ</t>
  </si>
  <si>
    <t>E-Books</t>
  </si>
  <si>
    <t>E-Audio</t>
  </si>
  <si>
    <t>E-MATERIALS CIRC</t>
  </si>
  <si>
    <t>Reciprocal Items</t>
  </si>
  <si>
    <t>COMBINED CIRC</t>
  </si>
  <si>
    <t>E-Video</t>
  </si>
  <si>
    <t>E-Miusic</t>
  </si>
  <si>
    <t>E-Magazines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</si>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</sst>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O44" sqref="O44"/>
    </sheetView>
  </sheetViews>
  <sheetFormatPr defaultColWidth="9.140625" defaultRowHeight="12.75"/>
  <cols>
    <col min="1" max="1" width="17.28125" style="0" customWidth="1"/>
    <col min="2" max="13" width="8.28125" style="0" customWidth="1"/>
  </cols>
  <sheetData>
    <row r="1" spans="1:15" ht="12.75">
      <c r="A1" s="1"/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3" t="s">
        <v>21</v>
      </c>
      <c r="O1" s="3" t="s">
        <v>22</v>
      </c>
    </row>
    <row r="2" spans="1:15" ht="12.75">
      <c r="A2" s="4" t="s">
        <v>0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>
        <v>2024</v>
      </c>
      <c r="O2" s="10">
        <v>2023</v>
      </c>
    </row>
    <row r="3" spans="1:15" ht="12.75">
      <c r="A3" s="5" t="s">
        <v>1</v>
      </c>
      <c r="B3" s="9">
        <v>443</v>
      </c>
      <c r="C3" s="9">
        <v>435</v>
      </c>
      <c r="D3" s="1">
        <v>399</v>
      </c>
      <c r="E3" s="1">
        <v>457</v>
      </c>
      <c r="F3" s="1">
        <v>447</v>
      </c>
      <c r="G3" s="1"/>
      <c r="H3" s="1"/>
      <c r="I3" s="1"/>
      <c r="J3" s="1"/>
      <c r="K3" s="1"/>
      <c r="L3" s="1"/>
      <c r="M3" s="1"/>
      <c r="N3" s="12">
        <f>B3+C3+D3+E3+F3+G3+H3+I3+J3+K3+L3+M3</f>
        <v>2181</v>
      </c>
      <c r="O3" s="9">
        <v>2172</v>
      </c>
    </row>
    <row r="4" spans="1:15" ht="12.75">
      <c r="A4" s="5" t="s">
        <v>2</v>
      </c>
      <c r="B4" s="9">
        <v>1215</v>
      </c>
      <c r="C4" s="9">
        <v>1150</v>
      </c>
      <c r="D4" s="1">
        <v>1193</v>
      </c>
      <c r="E4" s="1">
        <v>1293</v>
      </c>
      <c r="F4" s="1">
        <v>1214</v>
      </c>
      <c r="G4" s="1"/>
      <c r="H4" s="1"/>
      <c r="I4" s="1"/>
      <c r="J4" s="1"/>
      <c r="K4" s="1"/>
      <c r="L4" s="1"/>
      <c r="M4" s="1"/>
      <c r="N4" s="12">
        <f aca="true" t="shared" si="0" ref="N4:N12">SUM(B4:M4)</f>
        <v>6065</v>
      </c>
      <c r="O4" s="11">
        <v>5499</v>
      </c>
    </row>
    <row r="5" spans="1:15" ht="12.75">
      <c r="A5" s="5" t="s">
        <v>3</v>
      </c>
      <c r="B5" s="9">
        <v>866</v>
      </c>
      <c r="C5" s="9">
        <v>871</v>
      </c>
      <c r="D5" s="1">
        <v>1004</v>
      </c>
      <c r="E5" s="1">
        <v>1004</v>
      </c>
      <c r="F5" s="1">
        <v>868</v>
      </c>
      <c r="G5" s="1"/>
      <c r="H5" s="1"/>
      <c r="I5" s="1"/>
      <c r="J5" s="1"/>
      <c r="K5" s="1"/>
      <c r="L5" s="1"/>
      <c r="M5" s="1"/>
      <c r="N5" s="12">
        <f t="shared" si="0"/>
        <v>4613</v>
      </c>
      <c r="O5" s="9">
        <v>3590</v>
      </c>
    </row>
    <row r="6" spans="1:15" ht="12.75">
      <c r="A6" s="5" t="s">
        <v>4</v>
      </c>
      <c r="B6" s="9">
        <v>3617</v>
      </c>
      <c r="C6" s="9">
        <v>3361</v>
      </c>
      <c r="D6" s="1">
        <v>3734</v>
      </c>
      <c r="E6" s="1">
        <v>4405</v>
      </c>
      <c r="F6" s="1">
        <v>4128</v>
      </c>
      <c r="G6" s="1"/>
      <c r="H6" s="1"/>
      <c r="I6" s="1"/>
      <c r="J6" s="1"/>
      <c r="K6" s="1"/>
      <c r="L6" s="1"/>
      <c r="M6" s="1"/>
      <c r="N6" s="12">
        <f t="shared" si="0"/>
        <v>19245</v>
      </c>
      <c r="O6" s="9">
        <v>19283</v>
      </c>
    </row>
    <row r="7" spans="1:15" ht="12.75">
      <c r="A7" s="5" t="s">
        <v>5</v>
      </c>
      <c r="B7" s="9">
        <v>404</v>
      </c>
      <c r="C7" s="9">
        <v>441</v>
      </c>
      <c r="D7" s="1">
        <v>410</v>
      </c>
      <c r="E7" s="1">
        <v>389</v>
      </c>
      <c r="F7" s="1">
        <v>332</v>
      </c>
      <c r="G7" s="1"/>
      <c r="H7" s="1"/>
      <c r="I7" s="1"/>
      <c r="J7" s="1"/>
      <c r="K7" s="1"/>
      <c r="L7" s="1"/>
      <c r="M7" s="1"/>
      <c r="N7" s="12">
        <f t="shared" si="0"/>
        <v>1976</v>
      </c>
      <c r="O7" s="9">
        <v>2065</v>
      </c>
    </row>
    <row r="8" spans="1:15" ht="12.75">
      <c r="A8" s="5" t="s">
        <v>6</v>
      </c>
      <c r="B8" s="9">
        <v>289</v>
      </c>
      <c r="C8" s="9">
        <v>245</v>
      </c>
      <c r="D8" s="1">
        <v>302</v>
      </c>
      <c r="E8" s="1">
        <v>245</v>
      </c>
      <c r="F8" s="1">
        <v>212</v>
      </c>
      <c r="G8" s="1"/>
      <c r="H8" s="1"/>
      <c r="I8" s="1"/>
      <c r="J8" s="1"/>
      <c r="K8" s="1"/>
      <c r="L8" s="1"/>
      <c r="M8" s="1"/>
      <c r="N8" s="12">
        <f t="shared" si="0"/>
        <v>1293</v>
      </c>
      <c r="O8" s="9">
        <v>2232</v>
      </c>
    </row>
    <row r="9" spans="1:15" ht="12.75">
      <c r="A9" s="5" t="s">
        <v>35</v>
      </c>
      <c r="B9" s="9">
        <v>302</v>
      </c>
      <c r="C9" s="9">
        <v>279</v>
      </c>
      <c r="D9" s="1">
        <v>243</v>
      </c>
      <c r="E9" s="1">
        <v>266</v>
      </c>
      <c r="F9" s="1">
        <v>313</v>
      </c>
      <c r="G9" s="1"/>
      <c r="H9" s="1"/>
      <c r="I9" s="1"/>
      <c r="J9" s="1"/>
      <c r="K9" s="1"/>
      <c r="L9" s="1"/>
      <c r="M9" s="1"/>
      <c r="N9" s="12">
        <f>SUM(B9:M9)</f>
        <v>1403</v>
      </c>
      <c r="O9" s="9">
        <v>1242</v>
      </c>
    </row>
    <row r="10" spans="1:15" ht="12.75">
      <c r="A10" s="5" t="s">
        <v>7</v>
      </c>
      <c r="B10" s="9">
        <v>203</v>
      </c>
      <c r="C10" s="9">
        <v>207</v>
      </c>
      <c r="D10" s="1">
        <v>203</v>
      </c>
      <c r="E10" s="1">
        <v>233</v>
      </c>
      <c r="F10" s="1">
        <v>137</v>
      </c>
      <c r="G10" s="1"/>
      <c r="H10" s="1"/>
      <c r="I10" s="1"/>
      <c r="J10" s="1"/>
      <c r="K10" s="1"/>
      <c r="L10" s="1"/>
      <c r="M10" s="1"/>
      <c r="N10" s="12">
        <f t="shared" si="0"/>
        <v>983</v>
      </c>
      <c r="O10" s="9">
        <v>1694</v>
      </c>
    </row>
    <row r="11" spans="1:15" ht="12.75">
      <c r="A11" s="5" t="s">
        <v>41</v>
      </c>
      <c r="B11" s="9">
        <v>1140</v>
      </c>
      <c r="C11" s="9">
        <v>971</v>
      </c>
      <c r="D11" s="14">
        <v>1182</v>
      </c>
      <c r="E11" s="14">
        <v>1180</v>
      </c>
      <c r="F11" s="1">
        <v>646</v>
      </c>
      <c r="G11" s="1"/>
      <c r="H11" s="1"/>
      <c r="I11" s="1"/>
      <c r="J11" s="1"/>
      <c r="K11" s="1"/>
      <c r="L11" s="1"/>
      <c r="M11" s="1"/>
      <c r="N11" s="12">
        <f t="shared" si="0"/>
        <v>5119</v>
      </c>
      <c r="O11" s="9">
        <v>6311</v>
      </c>
    </row>
    <row r="12" spans="1:15" ht="12.75">
      <c r="A12" s="4" t="s">
        <v>8</v>
      </c>
      <c r="B12" s="10">
        <f>SUM(B2:B11)</f>
        <v>8479</v>
      </c>
      <c r="C12" s="10">
        <f aca="true" t="shared" si="1" ref="C12:M12">SUM(C3:C11)</f>
        <v>7960</v>
      </c>
      <c r="D12" s="12">
        <f t="shared" si="1"/>
        <v>8670</v>
      </c>
      <c r="E12" s="12">
        <f>SUM(E3:E11)</f>
        <v>9472</v>
      </c>
      <c r="F12" s="12">
        <f>SUM(F3:F11)</f>
        <v>8297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0"/>
        <v>42878</v>
      </c>
      <c r="O12" s="9">
        <v>44088</v>
      </c>
    </row>
    <row r="13" spans="1:15" ht="12.75">
      <c r="A13" s="1"/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2"/>
      <c r="O13" s="9"/>
    </row>
    <row r="14" spans="1:15" ht="12.75">
      <c r="A14" s="4" t="s">
        <v>40</v>
      </c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2"/>
      <c r="O14" s="9"/>
    </row>
    <row r="15" spans="1:15" ht="12.75">
      <c r="A15" s="5" t="s">
        <v>38</v>
      </c>
      <c r="B15" s="9">
        <v>724</v>
      </c>
      <c r="C15" s="9">
        <v>613</v>
      </c>
      <c r="D15" s="1">
        <v>648</v>
      </c>
      <c r="E15" s="1">
        <v>632</v>
      </c>
      <c r="F15" s="1">
        <v>612</v>
      </c>
      <c r="G15" s="1"/>
      <c r="H15" s="1"/>
      <c r="I15" s="1"/>
      <c r="J15" s="1"/>
      <c r="K15" s="1"/>
      <c r="L15" s="1"/>
      <c r="M15" s="1"/>
      <c r="N15" s="12">
        <f aca="true" t="shared" si="2" ref="N15:N20">SUM(B15:M15)</f>
        <v>3229</v>
      </c>
      <c r="O15" s="13">
        <v>2567</v>
      </c>
    </row>
    <row r="16" spans="1:15" ht="12.75">
      <c r="A16" s="5" t="s">
        <v>39</v>
      </c>
      <c r="B16" s="9">
        <v>641</v>
      </c>
      <c r="C16" s="9">
        <v>580</v>
      </c>
      <c r="D16" s="1">
        <v>653</v>
      </c>
      <c r="E16" s="1">
        <v>611</v>
      </c>
      <c r="F16" s="1">
        <v>656</v>
      </c>
      <c r="G16" s="1"/>
      <c r="H16" s="1"/>
      <c r="I16" s="1"/>
      <c r="J16" s="1"/>
      <c r="K16" s="1"/>
      <c r="L16" s="1"/>
      <c r="M16" s="1"/>
      <c r="N16" s="12">
        <f t="shared" si="2"/>
        <v>3141</v>
      </c>
      <c r="O16" s="13">
        <v>2314</v>
      </c>
    </row>
    <row r="17" spans="1:15" ht="12.75">
      <c r="A17" s="5" t="s">
        <v>43</v>
      </c>
      <c r="B17" s="9">
        <v>254</v>
      </c>
      <c r="C17" s="9">
        <v>181</v>
      </c>
      <c r="D17" s="1">
        <v>146</v>
      </c>
      <c r="E17" s="1">
        <v>120</v>
      </c>
      <c r="F17" s="1">
        <v>87</v>
      </c>
      <c r="G17" s="1"/>
      <c r="H17" s="1"/>
      <c r="I17" s="1"/>
      <c r="J17" s="1"/>
      <c r="K17" s="1"/>
      <c r="L17" s="1"/>
      <c r="M17" s="1"/>
      <c r="N17" s="12">
        <f t="shared" si="2"/>
        <v>788</v>
      </c>
      <c r="O17" s="13">
        <v>356</v>
      </c>
    </row>
    <row r="18" spans="1:15" ht="12.75">
      <c r="A18" s="7" t="s">
        <v>44</v>
      </c>
      <c r="B18" s="9">
        <v>526</v>
      </c>
      <c r="C18" s="9">
        <v>892</v>
      </c>
      <c r="D18" s="1">
        <v>778</v>
      </c>
      <c r="E18" s="1">
        <v>1015</v>
      </c>
      <c r="F18" s="1">
        <v>1048</v>
      </c>
      <c r="G18" s="1"/>
      <c r="H18" s="1"/>
      <c r="I18" s="1"/>
      <c r="J18" s="1"/>
      <c r="K18" s="1"/>
      <c r="L18" s="1"/>
      <c r="M18" s="1"/>
      <c r="N18" s="12">
        <f t="shared" si="2"/>
        <v>4259</v>
      </c>
      <c r="O18" s="13">
        <v>3451</v>
      </c>
    </row>
    <row r="19" spans="1:15" ht="12.75">
      <c r="A19" s="7" t="s">
        <v>45</v>
      </c>
      <c r="B19" s="9">
        <v>358</v>
      </c>
      <c r="C19" s="9">
        <v>351</v>
      </c>
      <c r="D19" s="1">
        <v>377</v>
      </c>
      <c r="E19" s="1">
        <v>186</v>
      </c>
      <c r="F19" s="1">
        <v>349</v>
      </c>
      <c r="G19" s="1"/>
      <c r="H19" s="1"/>
      <c r="I19" s="1"/>
      <c r="J19" s="1"/>
      <c r="K19" s="1"/>
      <c r="L19" s="1"/>
      <c r="M19" s="1"/>
      <c r="N19" s="12">
        <f t="shared" si="2"/>
        <v>1621</v>
      </c>
      <c r="O19" s="16" t="s">
        <v>46</v>
      </c>
    </row>
    <row r="20" spans="1:15" ht="12.75">
      <c r="A20" s="4" t="s">
        <v>8</v>
      </c>
      <c r="B20" s="10">
        <f aca="true" t="shared" si="3" ref="B20:M20">SUM(B15:B19)</f>
        <v>2503</v>
      </c>
      <c r="C20" s="10">
        <f t="shared" si="3"/>
        <v>2617</v>
      </c>
      <c r="D20" s="12">
        <f t="shared" si="3"/>
        <v>2602</v>
      </c>
      <c r="E20" s="12">
        <f>SUM(E15:E19)</f>
        <v>2564</v>
      </c>
      <c r="F20" s="12">
        <f t="shared" si="3"/>
        <v>2752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2"/>
        <v>13038</v>
      </c>
      <c r="O20" s="13">
        <v>8688</v>
      </c>
    </row>
    <row r="21" spans="1:15" ht="12.75">
      <c r="A21" s="1"/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2"/>
      <c r="O21" s="13"/>
    </row>
    <row r="22" spans="1:15" ht="12.75">
      <c r="A22" s="4" t="s">
        <v>42</v>
      </c>
      <c r="B22" s="10">
        <f aca="true" t="shared" si="4" ref="B22:M22">SUM(B12+B20)</f>
        <v>10982</v>
      </c>
      <c r="C22" s="10">
        <f t="shared" si="4"/>
        <v>10577</v>
      </c>
      <c r="D22" s="12">
        <f t="shared" si="4"/>
        <v>11272</v>
      </c>
      <c r="E22" s="12">
        <f t="shared" si="4"/>
        <v>12036</v>
      </c>
      <c r="F22" s="12">
        <f t="shared" si="4"/>
        <v>11049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>SUM(B22:M22)</f>
        <v>55916</v>
      </c>
      <c r="O22" s="13">
        <v>52776</v>
      </c>
    </row>
    <row r="23" spans="1:15" ht="12.75">
      <c r="A23" s="1"/>
      <c r="B23" s="9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2"/>
      <c r="O23" s="13"/>
    </row>
    <row r="24" spans="1:15" ht="12.75">
      <c r="A24" s="6" t="s">
        <v>23</v>
      </c>
      <c r="B24" s="9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9"/>
    </row>
    <row r="25" spans="1:15" ht="12.75">
      <c r="A25" s="7" t="s">
        <v>36</v>
      </c>
      <c r="B25" s="9">
        <v>619</v>
      </c>
      <c r="C25" s="9">
        <v>772</v>
      </c>
      <c r="D25" s="1">
        <v>791</v>
      </c>
      <c r="E25" s="1">
        <v>805</v>
      </c>
      <c r="F25" s="1">
        <v>693</v>
      </c>
      <c r="G25" s="1"/>
      <c r="H25" s="1"/>
      <c r="I25" s="1"/>
      <c r="J25" s="1"/>
      <c r="K25" s="1"/>
      <c r="L25" s="1"/>
      <c r="M25" s="1"/>
      <c r="N25" s="12">
        <f>SUM(B25:M25)</f>
        <v>3680</v>
      </c>
      <c r="O25" s="9">
        <v>3810</v>
      </c>
    </row>
    <row r="26" spans="1:15" ht="12.75">
      <c r="A26" s="5" t="s">
        <v>37</v>
      </c>
      <c r="B26" s="9">
        <v>1134</v>
      </c>
      <c r="C26" s="9">
        <v>942</v>
      </c>
      <c r="D26" s="1">
        <v>1038</v>
      </c>
      <c r="E26" s="1">
        <v>1170</v>
      </c>
      <c r="F26" s="1">
        <v>1221</v>
      </c>
      <c r="G26" s="1"/>
      <c r="H26" s="1"/>
      <c r="I26" s="1"/>
      <c r="J26" s="1"/>
      <c r="K26" s="1"/>
      <c r="L26" s="1"/>
      <c r="M26" s="1"/>
      <c r="N26" s="12">
        <f>SUM(B26:M26)</f>
        <v>5505</v>
      </c>
      <c r="O26" s="13">
        <v>6224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9"/>
    </row>
    <row r="28" spans="1:15" ht="12.75">
      <c r="A28" s="8" t="s">
        <v>24</v>
      </c>
      <c r="B28" s="9">
        <v>181</v>
      </c>
      <c r="C28" s="9">
        <v>110</v>
      </c>
      <c r="D28" s="1">
        <v>155</v>
      </c>
      <c r="E28" s="1">
        <v>129</v>
      </c>
      <c r="F28" s="1">
        <v>56</v>
      </c>
      <c r="G28" s="1"/>
      <c r="H28" s="1"/>
      <c r="I28" s="1"/>
      <c r="J28" s="1"/>
      <c r="K28" s="1"/>
      <c r="L28" s="1"/>
      <c r="M28" s="1"/>
      <c r="N28" s="12">
        <f>SUM(B28:M28)</f>
        <v>631</v>
      </c>
      <c r="O28" s="9">
        <v>293</v>
      </c>
    </row>
    <row r="29" spans="1:15" ht="12.75">
      <c r="A29" s="1"/>
      <c r="B29" s="9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9"/>
    </row>
    <row r="30" spans="1:15" ht="12.75">
      <c r="A30" s="4" t="s">
        <v>25</v>
      </c>
      <c r="B30" s="9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9"/>
    </row>
    <row r="31" spans="1:15" ht="12.75">
      <c r="A31" s="5" t="s">
        <v>26</v>
      </c>
      <c r="B31" s="9">
        <v>19</v>
      </c>
      <c r="C31" s="9">
        <v>12</v>
      </c>
      <c r="D31" s="1">
        <v>20</v>
      </c>
      <c r="E31" s="1">
        <v>22</v>
      </c>
      <c r="F31" s="1">
        <v>18</v>
      </c>
      <c r="G31" s="1"/>
      <c r="H31" s="1"/>
      <c r="I31" s="1"/>
      <c r="J31" s="1"/>
      <c r="K31" s="1"/>
      <c r="L31" s="1"/>
      <c r="M31" s="1"/>
      <c r="N31" s="12">
        <f>SUM(B31:M31)</f>
        <v>91</v>
      </c>
      <c r="O31" s="9">
        <v>70</v>
      </c>
    </row>
    <row r="32" spans="1:15" ht="12.75">
      <c r="A32" s="7" t="s">
        <v>27</v>
      </c>
      <c r="B32" s="9">
        <v>62</v>
      </c>
      <c r="C32" s="9">
        <v>46</v>
      </c>
      <c r="D32" s="1">
        <v>59</v>
      </c>
      <c r="E32" s="1">
        <v>60</v>
      </c>
      <c r="F32" s="1">
        <v>54</v>
      </c>
      <c r="G32" s="1"/>
      <c r="H32" s="1"/>
      <c r="I32" s="1"/>
      <c r="J32" s="1"/>
      <c r="K32" s="1"/>
      <c r="L32" s="1"/>
      <c r="M32" s="1"/>
      <c r="N32" s="12">
        <f>SUM(B32:M32)</f>
        <v>281</v>
      </c>
      <c r="O32" s="9">
        <v>317</v>
      </c>
    </row>
    <row r="33" spans="1:15" ht="12.75">
      <c r="A33" s="7" t="s">
        <v>28</v>
      </c>
      <c r="B33" s="9">
        <v>6</v>
      </c>
      <c r="C33" s="9">
        <v>5</v>
      </c>
      <c r="D33" s="1">
        <v>4</v>
      </c>
      <c r="E33" s="1">
        <v>8</v>
      </c>
      <c r="F33" s="1">
        <v>7</v>
      </c>
      <c r="G33" s="1"/>
      <c r="H33" s="1"/>
      <c r="I33" s="1"/>
      <c r="J33" s="1"/>
      <c r="K33" s="1"/>
      <c r="L33" s="1"/>
      <c r="M33" s="1"/>
      <c r="N33" s="12">
        <f>SUM(B33:M33)</f>
        <v>30</v>
      </c>
      <c r="O33" s="9">
        <v>12</v>
      </c>
    </row>
    <row r="34" spans="1:15" ht="12.75">
      <c r="A34" s="4" t="s">
        <v>8</v>
      </c>
      <c r="B34" s="10">
        <f aca="true" t="shared" si="5" ref="B34:M34">SUM(B31:B33)</f>
        <v>87</v>
      </c>
      <c r="C34" s="10">
        <f t="shared" si="5"/>
        <v>63</v>
      </c>
      <c r="D34" s="12">
        <f t="shared" si="5"/>
        <v>83</v>
      </c>
      <c r="E34" s="12">
        <f t="shared" si="5"/>
        <v>90</v>
      </c>
      <c r="F34" s="12">
        <f t="shared" si="5"/>
        <v>79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2">
        <f t="shared" si="5"/>
        <v>0</v>
      </c>
      <c r="N34" s="12">
        <f>SUM(B34:M34)</f>
        <v>402</v>
      </c>
      <c r="O34" s="9">
        <v>399</v>
      </c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2"/>
      <c r="O35" s="9"/>
    </row>
    <row r="36" spans="1:15" ht="12.75">
      <c r="A36" s="4" t="s">
        <v>29</v>
      </c>
      <c r="B36" s="9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2"/>
      <c r="O36" s="9"/>
    </row>
    <row r="37" spans="1:15" ht="12.75">
      <c r="A37" s="7" t="s">
        <v>31</v>
      </c>
      <c r="B37" s="9">
        <v>211</v>
      </c>
      <c r="C37" s="9">
        <v>107</v>
      </c>
      <c r="D37" s="1">
        <v>189</v>
      </c>
      <c r="E37" s="1">
        <v>252</v>
      </c>
      <c r="F37" s="1">
        <v>161</v>
      </c>
      <c r="G37" s="1"/>
      <c r="H37" s="1"/>
      <c r="I37" s="1"/>
      <c r="J37" s="1"/>
      <c r="K37" s="1"/>
      <c r="L37" s="1"/>
      <c r="M37" s="1"/>
      <c r="N37" s="12">
        <f>SUM(B37:M37)</f>
        <v>920</v>
      </c>
      <c r="O37" s="9">
        <v>734</v>
      </c>
    </row>
    <row r="38" spans="1:15" ht="12.75">
      <c r="A38" s="7" t="s">
        <v>33</v>
      </c>
      <c r="B38" s="9">
        <v>595</v>
      </c>
      <c r="C38" s="9">
        <v>617</v>
      </c>
      <c r="D38" s="1">
        <v>700</v>
      </c>
      <c r="E38" s="15">
        <v>823</v>
      </c>
      <c r="F38" s="1">
        <v>626</v>
      </c>
      <c r="G38" s="1"/>
      <c r="H38" s="1"/>
      <c r="I38" s="1"/>
      <c r="J38" s="1"/>
      <c r="K38" s="1"/>
      <c r="L38" s="1"/>
      <c r="M38" s="1"/>
      <c r="N38" s="12">
        <f>SUM(B38:M38)</f>
        <v>3361</v>
      </c>
      <c r="O38" s="9">
        <v>3454</v>
      </c>
    </row>
    <row r="39" spans="1:15" ht="12.75">
      <c r="A39" s="5" t="s">
        <v>30</v>
      </c>
      <c r="B39" s="9">
        <v>1020</v>
      </c>
      <c r="C39" s="9">
        <v>1275</v>
      </c>
      <c r="D39" s="1">
        <v>1388</v>
      </c>
      <c r="E39" s="1">
        <v>1687</v>
      </c>
      <c r="F39" s="1">
        <v>1533</v>
      </c>
      <c r="G39" s="1"/>
      <c r="H39" s="1"/>
      <c r="I39" s="1"/>
      <c r="J39" s="1"/>
      <c r="K39" s="1"/>
      <c r="L39" s="1"/>
      <c r="M39" s="1"/>
      <c r="N39" s="12">
        <f>SUM(B39:M39)</f>
        <v>6903</v>
      </c>
      <c r="O39" s="9">
        <v>4886</v>
      </c>
    </row>
    <row r="40" spans="1:15" ht="12.75">
      <c r="A40" s="5" t="s">
        <v>32</v>
      </c>
      <c r="B40" s="9">
        <v>78</v>
      </c>
      <c r="C40" s="9">
        <v>88</v>
      </c>
      <c r="D40" s="1">
        <v>36</v>
      </c>
      <c r="E40" s="1">
        <v>62</v>
      </c>
      <c r="F40" s="1">
        <v>53</v>
      </c>
      <c r="G40" s="1"/>
      <c r="H40" s="1"/>
      <c r="I40" s="1"/>
      <c r="J40" s="1"/>
      <c r="K40" s="1"/>
      <c r="L40" s="1"/>
      <c r="M40" s="1"/>
      <c r="N40" s="12">
        <f>SUM(B40:M40)</f>
        <v>317</v>
      </c>
      <c r="O40" s="9">
        <v>53</v>
      </c>
    </row>
    <row r="41" spans="1:15" ht="12.75">
      <c r="A41" s="4" t="s">
        <v>8</v>
      </c>
      <c r="B41" s="10">
        <f aca="true" t="shared" si="6" ref="B41:K41">SUM(B37:B40)</f>
        <v>1904</v>
      </c>
      <c r="C41" s="10">
        <f t="shared" si="6"/>
        <v>2087</v>
      </c>
      <c r="D41" s="12">
        <f t="shared" si="6"/>
        <v>2313</v>
      </c>
      <c r="E41" s="12">
        <f t="shared" si="6"/>
        <v>2824</v>
      </c>
      <c r="F41" s="12">
        <f t="shared" si="6"/>
        <v>2373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>SUM(L37:L40)</f>
        <v>0</v>
      </c>
      <c r="M41" s="12">
        <f>SUM(M37:M40)</f>
        <v>0</v>
      </c>
      <c r="N41" s="12">
        <f>SUM(B41:M41)</f>
        <v>11501</v>
      </c>
      <c r="O41" s="9">
        <v>9127</v>
      </c>
    </row>
    <row r="42" spans="1:15" ht="12.75">
      <c r="A42" s="4"/>
      <c r="B42" s="9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2"/>
      <c r="O42" s="9"/>
    </row>
    <row r="43" spans="1:15" ht="12.75">
      <c r="A43" s="4" t="s">
        <v>34</v>
      </c>
      <c r="B43" s="9">
        <v>27</v>
      </c>
      <c r="C43" s="9">
        <v>28</v>
      </c>
      <c r="D43" s="15">
        <v>37</v>
      </c>
      <c r="E43" s="15">
        <v>24</v>
      </c>
      <c r="F43" s="1">
        <v>16</v>
      </c>
      <c r="G43" s="1"/>
      <c r="H43" s="1"/>
      <c r="I43" s="1"/>
      <c r="J43" s="1"/>
      <c r="K43" s="1"/>
      <c r="L43" s="1"/>
      <c r="M43" s="1"/>
      <c r="N43" s="12">
        <f>SUM(B43:M43)</f>
        <v>132</v>
      </c>
      <c r="O43" s="9">
        <v>151</v>
      </c>
    </row>
  </sheetData>
  <sheetProtection/>
  <printOptions/>
  <pageMargins left="0.25" right="0.25" top="0.25" bottom="0.25" header="0.5" footer="0.5"/>
  <pageSetup horizontalDpi="600" verticalDpi="600" orientation="landscape" r:id="rId1"/>
  <headerFooter alignWithMargins="0">
    <oddFooter>&amp;CSOUTH PLAINFIELD PUBLIC LIBRARY STATISTICS
APRIL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Plainfield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Hansen</dc:creator>
  <cp:keywords/>
  <dc:description/>
  <cp:lastModifiedBy>Linda Hansen</cp:lastModifiedBy>
  <cp:lastPrinted>2023-11-02T17:13:46Z</cp:lastPrinted>
  <dcterms:created xsi:type="dcterms:W3CDTF">2012-04-03T15:55:46Z</dcterms:created>
  <dcterms:modified xsi:type="dcterms:W3CDTF">2024-06-04T21:18:10Z</dcterms:modified>
  <cp:category/>
  <cp:version/>
  <cp:contentType/>
  <cp:contentStatus/>
</cp:coreProperties>
</file>